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S:\Diretoria Administrativa e Financeira\Suprimentos\Licitacoes e Compras\2024\PROCESSO DE LICITAÇÃO 002_2024 - PERFURAÇÃO DO POÇO EXPOSIÇÃO\"/>
    </mc:Choice>
  </mc:AlternateContent>
  <xr:revisionPtr revIDLastSave="0" documentId="8_{09BDD0A7-DF74-415A-9C14-391D9D91086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Poço P1" sheetId="1" r:id="rId1"/>
  </sheets>
  <calcPr calcId="181029"/>
</workbook>
</file>

<file path=xl/calcChain.xml><?xml version="1.0" encoding="utf-8"?>
<calcChain xmlns="http://schemas.openxmlformats.org/spreadsheetml/2006/main">
  <c r="N40" i="1" l="1"/>
  <c r="N49" i="1" s="1"/>
  <c r="M40" i="1"/>
  <c r="N38" i="1"/>
  <c r="M38" i="1"/>
  <c r="N36" i="1"/>
  <c r="M36" i="1"/>
  <c r="N34" i="1"/>
  <c r="M34" i="1"/>
  <c r="N32" i="1"/>
  <c r="M32" i="1"/>
  <c r="N30" i="1"/>
  <c r="M30" i="1"/>
  <c r="N26" i="1"/>
  <c r="M26" i="1"/>
  <c r="N24" i="1"/>
  <c r="M24" i="1"/>
  <c r="N22" i="1"/>
  <c r="M22" i="1"/>
  <c r="N20" i="1"/>
  <c r="M20" i="1"/>
  <c r="N18" i="1"/>
  <c r="M18" i="1"/>
  <c r="N9" i="1"/>
  <c r="M9" i="1"/>
  <c r="N6" i="1"/>
  <c r="M6" i="1"/>
  <c r="N3" i="1"/>
  <c r="M3" i="1"/>
</calcChain>
</file>

<file path=xl/sharedStrings.xml><?xml version="1.0" encoding="utf-8"?>
<sst xmlns="http://schemas.openxmlformats.org/spreadsheetml/2006/main" count="130" uniqueCount="105">
  <si>
    <t>Planilha de Serviços e Quantitativo</t>
  </si>
  <si>
    <t>Qtd.</t>
  </si>
  <si>
    <t>Unid.</t>
  </si>
  <si>
    <t>V. Unit.</t>
  </si>
  <si>
    <t>V. Total</t>
  </si>
  <si>
    <t>1.</t>
  </si>
  <si>
    <t>Outorgas</t>
  </si>
  <si>
    <t>1.1</t>
  </si>
  <si>
    <t>Licença de Perfuração e Operação - DAEE</t>
  </si>
  <si>
    <t>VB</t>
  </si>
  <si>
    <t>1.2</t>
  </si>
  <si>
    <t>Parecer - CETESB</t>
  </si>
  <si>
    <t xml:space="preserve">2. </t>
  </si>
  <si>
    <t>Serviços Preliminares</t>
  </si>
  <si>
    <t>2.1</t>
  </si>
  <si>
    <t>Transporte de Equipamentos (Ida e Volta)</t>
  </si>
  <si>
    <t>2.2</t>
  </si>
  <si>
    <t>Instalação de equipamentos e Canteiro de Obras</t>
  </si>
  <si>
    <t>3.</t>
  </si>
  <si>
    <t>Perfuração pelo Método Rotopneumático com martelo de Fundo</t>
  </si>
  <si>
    <t>3.1</t>
  </si>
  <si>
    <t xml:space="preserve">Perfuração  Ø 12¼" de  0,00 à 90,00 metros   </t>
  </si>
  <si>
    <t>m</t>
  </si>
  <si>
    <t>3.2</t>
  </si>
  <si>
    <t>Perfuração Ø 9"7/8 (D*) 90 a 100 metros</t>
  </si>
  <si>
    <t>3.3</t>
  </si>
  <si>
    <t>Perfuração  Ø 8"  100 a 150 metros</t>
  </si>
  <si>
    <t>3.4</t>
  </si>
  <si>
    <t>Perfuração  Ø 8"  150 a 200 metros</t>
  </si>
  <si>
    <t>3.5</t>
  </si>
  <si>
    <t>Perfuração  Ø 8" 200 a 250 metros</t>
  </si>
  <si>
    <t>3.6</t>
  </si>
  <si>
    <t>Perfuração  Ø 8" 250 a 300 metros</t>
  </si>
  <si>
    <t>4.</t>
  </si>
  <si>
    <t>Estudo geofísico</t>
  </si>
  <si>
    <t>4.1</t>
  </si>
  <si>
    <t xml:space="preserve"> Raios gama, resistividade, potencial espontâneo</t>
  </si>
  <si>
    <t>Fornecimento SAEG</t>
  </si>
  <si>
    <t>5.</t>
  </si>
  <si>
    <t>Revestimentos, Filtros e Pré-Filtros</t>
  </si>
  <si>
    <t>5.1</t>
  </si>
  <si>
    <t>Revestimento de Aço Galvanizado à fogo Ø 8" x 4,75mm</t>
  </si>
  <si>
    <t>6.</t>
  </si>
  <si>
    <t>Cimentação</t>
  </si>
  <si>
    <t>6.1</t>
  </si>
  <si>
    <t>Cimentação de 0,00 a 40,00 metros - 12¼" x 8"</t>
  </si>
  <si>
    <t>m³</t>
  </si>
  <si>
    <t>7.</t>
  </si>
  <si>
    <t>Fornecimento e Aplicação de Produtos Químicos</t>
  </si>
  <si>
    <t>7.1</t>
  </si>
  <si>
    <t>Carboximetilcelulose (CMC) ou polimeros</t>
  </si>
  <si>
    <t>kg</t>
  </si>
  <si>
    <t>8.</t>
  </si>
  <si>
    <t>Desenvolvimento e Limpeza do Poço</t>
  </si>
  <si>
    <t>Compressor de ar com capacidade mínima de 360 libras por 950 PCM</t>
  </si>
  <si>
    <t>h</t>
  </si>
  <si>
    <t>9.</t>
  </si>
  <si>
    <t>Ensaios de Bombeamento</t>
  </si>
  <si>
    <t>9.1</t>
  </si>
  <si>
    <t>Teste de Vazão Máxima: Rebaixamento do Nível</t>
  </si>
  <si>
    <t>9.2</t>
  </si>
  <si>
    <t>Teste  de Vazão Máxima: Recuperação do nível</t>
  </si>
  <si>
    <t>9.3</t>
  </si>
  <si>
    <t>Teste de Vazão Escalonada</t>
  </si>
  <si>
    <t>10.</t>
  </si>
  <si>
    <t>Inspeção Ótica</t>
  </si>
  <si>
    <t>10.1</t>
  </si>
  <si>
    <t>Perfilagem Ótica</t>
  </si>
  <si>
    <t>11.</t>
  </si>
  <si>
    <t>Desinfecção</t>
  </si>
  <si>
    <t>11.1</t>
  </si>
  <si>
    <t>Desinfecção com hipoclorito de cálcio</t>
  </si>
  <si>
    <t>vb</t>
  </si>
  <si>
    <t>12.</t>
  </si>
  <si>
    <t xml:space="preserve">Análise Físico-Química e Baceriológicas </t>
  </si>
  <si>
    <t>12.1</t>
  </si>
  <si>
    <t>Análise Físico-Química e Baceriológicas - Em conformidade com a Portaria 2.914 do MS</t>
  </si>
  <si>
    <t>13.</t>
  </si>
  <si>
    <t>Laje de Proteção Sanitária</t>
  </si>
  <si>
    <t>13.1</t>
  </si>
  <si>
    <t>Laje de Proteção Sanitária - 2,0 x 2,0 x 0,15</t>
  </si>
  <si>
    <t>14.</t>
  </si>
  <si>
    <t>Documentação Final</t>
  </si>
  <si>
    <t>14.1</t>
  </si>
  <si>
    <t>Relatório Construtivo do Poço + ART</t>
  </si>
  <si>
    <t>15.</t>
  </si>
  <si>
    <t>Sistema de Bobeamento - Completo</t>
  </si>
  <si>
    <t>15.1</t>
  </si>
  <si>
    <t>Fornecimento e Instalação de Conjunto motobomba, Q = 70 m³/h, Hman = 160,00 m, incluindo cabo elétrico (60CV)</t>
  </si>
  <si>
    <t>15.2</t>
  </si>
  <si>
    <t>Fornecimento e Instalação de Quadro de comando (Soft Starter) 220V</t>
  </si>
  <si>
    <t>unid.</t>
  </si>
  <si>
    <t>15.3</t>
  </si>
  <si>
    <t>Fornecimento e Instalação de Sistema de transmissor de nível hidrostático</t>
  </si>
  <si>
    <t>15.4</t>
  </si>
  <si>
    <t>Tubo PVC  Ø 3/4'', branco, rosca</t>
  </si>
  <si>
    <t>15.5</t>
  </si>
  <si>
    <t>Luva PVC branca,  Ø 3/4''</t>
  </si>
  <si>
    <t>15.6</t>
  </si>
  <si>
    <t>Luva galvanizada de  Ø 3/4"</t>
  </si>
  <si>
    <t>15.7</t>
  </si>
  <si>
    <t>Tubo edutor aço galvanizado  Ø 4" esp 4,5mm</t>
  </si>
  <si>
    <t>15.8</t>
  </si>
  <si>
    <t>Execução de cavalete, com fornecimento e instalação de medidor ultrassônico, conexões e abrigo, conforme TR</t>
  </si>
  <si>
    <t>Total dos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</si>
</sst>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8" x14ac:knownFonts="1">
    <font>
      <sz val="11"/>
      <color theme="1"/>
      <name val="Calibri"/>
      <scheme val="minor"/>
    </font>
    <font>
      <sz val="12"/>
      <color theme="1"/>
      <name val="Arial"/>
    </font>
    <font>
      <b/>
      <sz val="12"/>
      <color theme="1"/>
      <name val="Arial"/>
    </font>
    <font>
      <sz val="11"/>
      <color indexed="2"/>
      <name val="Calibri"/>
      <scheme val="minor"/>
    </font>
    <font>
      <b/>
      <sz val="12"/>
      <name val="Arial"/>
    </font>
    <font>
      <sz val="12"/>
      <name val="Arial"/>
    </font>
    <font>
      <b/>
      <sz val="12"/>
      <color indexed="2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theme="2" tint="-0.24997711111789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7" fillId="0" borderId="0" applyFont="0" applyFill="0" applyBorder="0" applyProtection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2" fillId="2" borderId="1" xfId="1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1" applyFont="1" applyBorder="1"/>
    <xf numFmtId="0" fontId="3" fillId="0" borderId="0" xfId="0" applyFont="1"/>
    <xf numFmtId="0" fontId="4" fillId="2" borderId="1" xfId="0" applyFont="1" applyFill="1" applyBorder="1"/>
    <xf numFmtId="164" fontId="4" fillId="2" borderId="1" xfId="1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64" fontId="5" fillId="0" borderId="1" xfId="1" applyFont="1" applyBorder="1"/>
    <xf numFmtId="164" fontId="6" fillId="2" borderId="1" xfId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164" fontId="1" fillId="0" borderId="2" xfId="1" applyFont="1" applyBorder="1" applyAlignment="1">
      <alignment horizontal="center"/>
    </xf>
    <xf numFmtId="164" fontId="1" fillId="0" borderId="3" xfId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9"/>
  <sheetViews>
    <sheetView tabSelected="1" topLeftCell="G1" workbookViewId="0">
      <selection activeCell="B8" sqref="B8:J8"/>
    </sheetView>
  </sheetViews>
  <sheetFormatPr defaultRowHeight="15.75" x14ac:dyDescent="0.25"/>
  <cols>
    <col min="1" max="1" width="6.28515625" style="1" bestFit="1" customWidth="1"/>
    <col min="2" max="9" width="9.140625" style="1"/>
    <col min="10" max="10" width="45.5703125" style="1" customWidth="1"/>
    <col min="11" max="11" width="5.7109375" style="1" bestFit="1" customWidth="1"/>
    <col min="12" max="12" width="7" style="1" bestFit="1" customWidth="1"/>
    <col min="13" max="14" width="19" style="1" bestFit="1" customWidth="1"/>
  </cols>
  <sheetData>
    <row r="1" spans="1:14" ht="1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 t="s">
        <v>1</v>
      </c>
      <c r="L1" s="14" t="s">
        <v>2</v>
      </c>
      <c r="M1" s="14" t="s">
        <v>3</v>
      </c>
      <c r="N1" s="14" t="s">
        <v>4</v>
      </c>
    </row>
    <row r="2" spans="1:14" ht="15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x14ac:dyDescent="0.25">
      <c r="A3" s="2" t="s">
        <v>5</v>
      </c>
      <c r="B3" s="15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">
        <f>M4+M5</f>
        <v>0</v>
      </c>
      <c r="N3" s="3">
        <f>N4+N5</f>
        <v>0</v>
      </c>
    </row>
    <row r="4" spans="1:14" x14ac:dyDescent="0.25">
      <c r="A4" s="4" t="s">
        <v>7</v>
      </c>
      <c r="B4" s="16" t="s">
        <v>8</v>
      </c>
      <c r="C4" s="16"/>
      <c r="D4" s="16"/>
      <c r="E4" s="16"/>
      <c r="F4" s="16"/>
      <c r="G4" s="16"/>
      <c r="H4" s="16"/>
      <c r="I4" s="16"/>
      <c r="J4" s="16"/>
      <c r="K4" s="5">
        <v>1</v>
      </c>
      <c r="L4" s="5" t="s">
        <v>9</v>
      </c>
      <c r="M4" s="6"/>
      <c r="N4" s="6"/>
    </row>
    <row r="5" spans="1:14" x14ac:dyDescent="0.25">
      <c r="A5" s="4" t="s">
        <v>10</v>
      </c>
      <c r="B5" s="16" t="s">
        <v>11</v>
      </c>
      <c r="C5" s="16"/>
      <c r="D5" s="16"/>
      <c r="E5" s="16"/>
      <c r="F5" s="16"/>
      <c r="G5" s="16"/>
      <c r="H5" s="16"/>
      <c r="I5" s="16"/>
      <c r="J5" s="16"/>
      <c r="K5" s="5">
        <v>1</v>
      </c>
      <c r="L5" s="5" t="s">
        <v>9</v>
      </c>
      <c r="M5" s="6"/>
      <c r="N5" s="6"/>
    </row>
    <row r="6" spans="1:14" x14ac:dyDescent="0.25">
      <c r="A6" s="2" t="s">
        <v>12</v>
      </c>
      <c r="B6" s="15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3">
        <f>M7+M8</f>
        <v>0</v>
      </c>
      <c r="N6" s="3">
        <f>N7+N8</f>
        <v>0</v>
      </c>
    </row>
    <row r="7" spans="1:14" x14ac:dyDescent="0.25">
      <c r="A7" s="4" t="s">
        <v>14</v>
      </c>
      <c r="B7" s="16" t="s">
        <v>15</v>
      </c>
      <c r="C7" s="16"/>
      <c r="D7" s="16"/>
      <c r="E7" s="16"/>
      <c r="F7" s="16"/>
      <c r="G7" s="16"/>
      <c r="H7" s="16"/>
      <c r="I7" s="16"/>
      <c r="J7" s="16"/>
      <c r="K7" s="5">
        <v>1</v>
      </c>
      <c r="L7" s="5" t="s">
        <v>9</v>
      </c>
      <c r="M7" s="6"/>
      <c r="N7" s="6"/>
    </row>
    <row r="8" spans="1:14" x14ac:dyDescent="0.25">
      <c r="A8" s="4" t="s">
        <v>16</v>
      </c>
      <c r="B8" s="16" t="s">
        <v>17</v>
      </c>
      <c r="C8" s="16"/>
      <c r="D8" s="16"/>
      <c r="E8" s="16"/>
      <c r="F8" s="16"/>
      <c r="G8" s="16"/>
      <c r="H8" s="16"/>
      <c r="I8" s="16"/>
      <c r="J8" s="16"/>
      <c r="K8" s="5">
        <v>1</v>
      </c>
      <c r="L8" s="5" t="s">
        <v>9</v>
      </c>
      <c r="M8" s="6"/>
      <c r="N8" s="6"/>
    </row>
    <row r="9" spans="1:14" x14ac:dyDescent="0.25">
      <c r="A9" s="2" t="s">
        <v>18</v>
      </c>
      <c r="B9" s="15" t="s">
        <v>19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3">
        <f>SUM(M10:M15)</f>
        <v>0</v>
      </c>
      <c r="N9" s="3">
        <f>SUM(N10:N15)</f>
        <v>0</v>
      </c>
    </row>
    <row r="10" spans="1:14" x14ac:dyDescent="0.25">
      <c r="A10" s="4" t="s">
        <v>20</v>
      </c>
      <c r="B10" s="16" t="s">
        <v>21</v>
      </c>
      <c r="C10" s="16"/>
      <c r="D10" s="16"/>
      <c r="E10" s="16"/>
      <c r="F10" s="16"/>
      <c r="G10" s="16"/>
      <c r="H10" s="16"/>
      <c r="I10" s="16"/>
      <c r="J10" s="16"/>
      <c r="K10" s="5">
        <v>90</v>
      </c>
      <c r="L10" s="5" t="s">
        <v>22</v>
      </c>
      <c r="M10" s="6"/>
      <c r="N10" s="6"/>
    </row>
    <row r="11" spans="1:14" x14ac:dyDescent="0.25">
      <c r="A11" s="4" t="s">
        <v>23</v>
      </c>
      <c r="B11" s="16" t="s">
        <v>24</v>
      </c>
      <c r="C11" s="16"/>
      <c r="D11" s="16"/>
      <c r="E11" s="16"/>
      <c r="F11" s="16"/>
      <c r="G11" s="16"/>
      <c r="H11" s="16"/>
      <c r="I11" s="16"/>
      <c r="J11" s="16"/>
      <c r="K11" s="5">
        <v>10</v>
      </c>
      <c r="L11" s="5" t="s">
        <v>22</v>
      </c>
      <c r="M11" s="6"/>
      <c r="N11" s="6"/>
    </row>
    <row r="12" spans="1:14" x14ac:dyDescent="0.25">
      <c r="A12" s="4" t="s">
        <v>25</v>
      </c>
      <c r="B12" s="16" t="s">
        <v>26</v>
      </c>
      <c r="C12" s="16"/>
      <c r="D12" s="16"/>
      <c r="E12" s="16"/>
      <c r="F12" s="16"/>
      <c r="G12" s="16"/>
      <c r="H12" s="16"/>
      <c r="I12" s="16"/>
      <c r="J12" s="16"/>
      <c r="K12" s="5">
        <v>50</v>
      </c>
      <c r="L12" s="5" t="s">
        <v>22</v>
      </c>
      <c r="M12" s="6"/>
      <c r="N12" s="6"/>
    </row>
    <row r="13" spans="1:14" x14ac:dyDescent="0.25">
      <c r="A13" s="4" t="s">
        <v>27</v>
      </c>
      <c r="B13" s="16" t="s">
        <v>28</v>
      </c>
      <c r="C13" s="16"/>
      <c r="D13" s="16"/>
      <c r="E13" s="16"/>
      <c r="F13" s="16"/>
      <c r="G13" s="16"/>
      <c r="H13" s="16"/>
      <c r="I13" s="16"/>
      <c r="J13" s="16"/>
      <c r="K13" s="5">
        <v>50</v>
      </c>
      <c r="L13" s="5" t="s">
        <v>22</v>
      </c>
      <c r="M13" s="6"/>
      <c r="N13" s="6"/>
    </row>
    <row r="14" spans="1:14" x14ac:dyDescent="0.25">
      <c r="A14" s="4" t="s">
        <v>29</v>
      </c>
      <c r="B14" s="16" t="s">
        <v>30</v>
      </c>
      <c r="C14" s="16"/>
      <c r="D14" s="16"/>
      <c r="E14" s="16"/>
      <c r="F14" s="16"/>
      <c r="G14" s="16"/>
      <c r="H14" s="16"/>
      <c r="I14" s="16"/>
      <c r="J14" s="16"/>
      <c r="K14" s="5">
        <v>50</v>
      </c>
      <c r="L14" s="5" t="s">
        <v>22</v>
      </c>
      <c r="M14" s="6"/>
      <c r="N14" s="6"/>
    </row>
    <row r="15" spans="1:14" x14ac:dyDescent="0.25">
      <c r="A15" s="4" t="s">
        <v>31</v>
      </c>
      <c r="B15" s="16" t="s">
        <v>32</v>
      </c>
      <c r="C15" s="16"/>
      <c r="D15" s="16"/>
      <c r="E15" s="16"/>
      <c r="F15" s="16"/>
      <c r="G15" s="16"/>
      <c r="H15" s="16"/>
      <c r="I15" s="16"/>
      <c r="J15" s="16"/>
      <c r="K15" s="5">
        <v>50</v>
      </c>
      <c r="L15" s="5" t="s">
        <v>22</v>
      </c>
      <c r="M15" s="6"/>
      <c r="N15" s="6"/>
    </row>
    <row r="16" spans="1:14" x14ac:dyDescent="0.25">
      <c r="A16" s="2" t="s">
        <v>33</v>
      </c>
      <c r="B16" s="15" t="s">
        <v>34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3"/>
      <c r="N16" s="3"/>
    </row>
    <row r="17" spans="1:14" x14ac:dyDescent="0.25">
      <c r="A17" s="4" t="s">
        <v>35</v>
      </c>
      <c r="B17" s="16" t="s">
        <v>36</v>
      </c>
      <c r="C17" s="16"/>
      <c r="D17" s="16"/>
      <c r="E17" s="16"/>
      <c r="F17" s="16"/>
      <c r="G17" s="16"/>
      <c r="H17" s="16"/>
      <c r="I17" s="16"/>
      <c r="J17" s="16"/>
      <c r="K17" s="5">
        <v>0</v>
      </c>
      <c r="L17" s="5" t="s">
        <v>22</v>
      </c>
      <c r="M17" s="17" t="s">
        <v>37</v>
      </c>
      <c r="N17" s="18"/>
    </row>
    <row r="18" spans="1:14" x14ac:dyDescent="0.25">
      <c r="A18" s="2" t="s">
        <v>38</v>
      </c>
      <c r="B18" s="15" t="s">
        <v>39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3">
        <f>SUM(M19:M19)</f>
        <v>0</v>
      </c>
      <c r="N18" s="3">
        <f>SUM(N19:N19)</f>
        <v>0</v>
      </c>
    </row>
    <row r="19" spans="1:14" x14ac:dyDescent="0.25">
      <c r="A19" s="4" t="s">
        <v>40</v>
      </c>
      <c r="B19" s="16" t="s">
        <v>41</v>
      </c>
      <c r="C19" s="16"/>
      <c r="D19" s="16"/>
      <c r="E19" s="16"/>
      <c r="F19" s="16"/>
      <c r="G19" s="16"/>
      <c r="H19" s="16"/>
      <c r="I19" s="16"/>
      <c r="J19" s="16"/>
      <c r="K19" s="5">
        <v>100</v>
      </c>
      <c r="L19" s="5" t="s">
        <v>22</v>
      </c>
      <c r="M19" s="6"/>
      <c r="N19" s="6"/>
    </row>
    <row r="20" spans="1:14" x14ac:dyDescent="0.25">
      <c r="A20" s="2" t="s">
        <v>42</v>
      </c>
      <c r="B20" s="15" t="s">
        <v>43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3">
        <f>M21</f>
        <v>0</v>
      </c>
      <c r="N20" s="3">
        <f>N21</f>
        <v>0</v>
      </c>
    </row>
    <row r="21" spans="1:14" x14ac:dyDescent="0.25">
      <c r="A21" s="4" t="s">
        <v>44</v>
      </c>
      <c r="B21" s="16" t="s">
        <v>45</v>
      </c>
      <c r="C21" s="16"/>
      <c r="D21" s="16"/>
      <c r="E21" s="16"/>
      <c r="F21" s="16"/>
      <c r="G21" s="16"/>
      <c r="H21" s="16"/>
      <c r="I21" s="16"/>
      <c r="J21" s="16"/>
      <c r="K21" s="5">
        <v>2.5</v>
      </c>
      <c r="L21" s="5" t="s">
        <v>46</v>
      </c>
      <c r="M21" s="6"/>
      <c r="N21" s="6"/>
    </row>
    <row r="22" spans="1:14" s="7" customFormat="1" x14ac:dyDescent="0.25">
      <c r="A22" s="8" t="s">
        <v>47</v>
      </c>
      <c r="B22" s="19" t="s">
        <v>48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9">
        <f>SUM(M23:M23)</f>
        <v>0</v>
      </c>
      <c r="N22" s="9">
        <f>SUM(N23:N23)</f>
        <v>0</v>
      </c>
    </row>
    <row r="23" spans="1:14" s="7" customFormat="1" x14ac:dyDescent="0.25">
      <c r="A23" s="10" t="s">
        <v>49</v>
      </c>
      <c r="B23" s="20" t="s">
        <v>50</v>
      </c>
      <c r="C23" s="20"/>
      <c r="D23" s="20"/>
      <c r="E23" s="20"/>
      <c r="F23" s="20"/>
      <c r="G23" s="20"/>
      <c r="H23" s="20"/>
      <c r="I23" s="20"/>
      <c r="J23" s="20"/>
      <c r="K23" s="11">
        <v>10</v>
      </c>
      <c r="L23" s="11" t="s">
        <v>51</v>
      </c>
      <c r="M23" s="12"/>
      <c r="N23" s="12"/>
    </row>
    <row r="24" spans="1:14" x14ac:dyDescent="0.25">
      <c r="A24" s="2" t="s">
        <v>52</v>
      </c>
      <c r="B24" s="15" t="s">
        <v>53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3">
        <f>SUM(M25:M25)</f>
        <v>0</v>
      </c>
      <c r="N24" s="3">
        <f>SUM(N25:N25)</f>
        <v>0</v>
      </c>
    </row>
    <row r="25" spans="1:14" x14ac:dyDescent="0.25">
      <c r="A25" s="4" t="s">
        <v>49</v>
      </c>
      <c r="B25" s="16" t="s">
        <v>54</v>
      </c>
      <c r="C25" s="16"/>
      <c r="D25" s="16"/>
      <c r="E25" s="16"/>
      <c r="F25" s="16"/>
      <c r="G25" s="16"/>
      <c r="H25" s="16"/>
      <c r="I25" s="16"/>
      <c r="J25" s="16"/>
      <c r="K25" s="5">
        <v>3</v>
      </c>
      <c r="L25" s="5" t="s">
        <v>55</v>
      </c>
      <c r="M25" s="6"/>
      <c r="N25" s="6"/>
    </row>
    <row r="26" spans="1:14" x14ac:dyDescent="0.25">
      <c r="A26" s="2" t="s">
        <v>56</v>
      </c>
      <c r="B26" s="15" t="s">
        <v>57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3">
        <f>SUM(M27:M29)</f>
        <v>0</v>
      </c>
      <c r="N26" s="3">
        <f>SUM(N27:N29)</f>
        <v>0</v>
      </c>
    </row>
    <row r="27" spans="1:14" x14ac:dyDescent="0.25">
      <c r="A27" s="4" t="s">
        <v>58</v>
      </c>
      <c r="B27" s="16" t="s">
        <v>59</v>
      </c>
      <c r="C27" s="16"/>
      <c r="D27" s="16"/>
      <c r="E27" s="16"/>
      <c r="F27" s="16"/>
      <c r="G27" s="16"/>
      <c r="H27" s="16"/>
      <c r="I27" s="16"/>
      <c r="J27" s="16"/>
      <c r="K27" s="5">
        <v>24</v>
      </c>
      <c r="L27" s="5" t="s">
        <v>55</v>
      </c>
      <c r="M27" s="6"/>
      <c r="N27" s="6"/>
    </row>
    <row r="28" spans="1:14" x14ac:dyDescent="0.25">
      <c r="A28" s="4" t="s">
        <v>60</v>
      </c>
      <c r="B28" s="16" t="s">
        <v>61</v>
      </c>
      <c r="C28" s="16"/>
      <c r="D28" s="16"/>
      <c r="E28" s="16"/>
      <c r="F28" s="16"/>
      <c r="G28" s="16"/>
      <c r="H28" s="16"/>
      <c r="I28" s="16"/>
      <c r="J28" s="16"/>
      <c r="K28" s="5">
        <v>6</v>
      </c>
      <c r="L28" s="5" t="s">
        <v>55</v>
      </c>
      <c r="M28" s="6"/>
      <c r="N28" s="6"/>
    </row>
    <row r="29" spans="1:14" x14ac:dyDescent="0.25">
      <c r="A29" s="4" t="s">
        <v>62</v>
      </c>
      <c r="B29" s="16" t="s">
        <v>63</v>
      </c>
      <c r="C29" s="16"/>
      <c r="D29" s="16"/>
      <c r="E29" s="16"/>
      <c r="F29" s="16"/>
      <c r="G29" s="16"/>
      <c r="H29" s="16"/>
      <c r="I29" s="16"/>
      <c r="J29" s="16"/>
      <c r="K29" s="5">
        <v>4</v>
      </c>
      <c r="L29" s="5" t="s">
        <v>55</v>
      </c>
      <c r="M29" s="6"/>
      <c r="N29" s="6"/>
    </row>
    <row r="30" spans="1:14" x14ac:dyDescent="0.25">
      <c r="A30" s="2" t="s">
        <v>64</v>
      </c>
      <c r="B30" s="15" t="s">
        <v>65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3">
        <f>M31</f>
        <v>0</v>
      </c>
      <c r="N30" s="3">
        <f>N31</f>
        <v>0</v>
      </c>
    </row>
    <row r="31" spans="1:14" x14ac:dyDescent="0.25">
      <c r="A31" s="4" t="s">
        <v>66</v>
      </c>
      <c r="B31" s="16" t="s">
        <v>67</v>
      </c>
      <c r="C31" s="16"/>
      <c r="D31" s="16"/>
      <c r="E31" s="16"/>
      <c r="F31" s="16"/>
      <c r="G31" s="16"/>
      <c r="H31" s="16"/>
      <c r="I31" s="16"/>
      <c r="J31" s="16"/>
      <c r="K31" s="5">
        <v>300</v>
      </c>
      <c r="L31" s="5" t="s">
        <v>22</v>
      </c>
      <c r="M31" s="6"/>
      <c r="N31" s="6"/>
    </row>
    <row r="32" spans="1:14" x14ac:dyDescent="0.25">
      <c r="A32" s="2" t="s">
        <v>68</v>
      </c>
      <c r="B32" s="15" t="s">
        <v>69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3">
        <f>M33</f>
        <v>0</v>
      </c>
      <c r="N32" s="3">
        <f>N33</f>
        <v>0</v>
      </c>
    </row>
    <row r="33" spans="1:14" x14ac:dyDescent="0.25">
      <c r="A33" s="4" t="s">
        <v>70</v>
      </c>
      <c r="B33" s="16" t="s">
        <v>71</v>
      </c>
      <c r="C33" s="16"/>
      <c r="D33" s="16"/>
      <c r="E33" s="16"/>
      <c r="F33" s="16"/>
      <c r="G33" s="16"/>
      <c r="H33" s="16"/>
      <c r="I33" s="16"/>
      <c r="J33" s="16"/>
      <c r="K33" s="5">
        <v>1</v>
      </c>
      <c r="L33" s="5" t="s">
        <v>72</v>
      </c>
      <c r="M33" s="6"/>
      <c r="N33" s="6"/>
    </row>
    <row r="34" spans="1:14" x14ac:dyDescent="0.25">
      <c r="A34" s="2" t="s">
        <v>73</v>
      </c>
      <c r="B34" s="15" t="s">
        <v>74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3">
        <f>M35</f>
        <v>0</v>
      </c>
      <c r="N34" s="3">
        <f>N35</f>
        <v>0</v>
      </c>
    </row>
    <row r="35" spans="1:14" x14ac:dyDescent="0.25">
      <c r="A35" s="4" t="s">
        <v>75</v>
      </c>
      <c r="B35" s="16" t="s">
        <v>76</v>
      </c>
      <c r="C35" s="16"/>
      <c r="D35" s="16"/>
      <c r="E35" s="16"/>
      <c r="F35" s="16"/>
      <c r="G35" s="16"/>
      <c r="H35" s="16"/>
      <c r="I35" s="16"/>
      <c r="J35" s="16"/>
      <c r="K35" s="5">
        <v>1</v>
      </c>
      <c r="L35" s="5" t="s">
        <v>72</v>
      </c>
      <c r="M35" s="6"/>
      <c r="N35" s="6"/>
    </row>
    <row r="36" spans="1:14" x14ac:dyDescent="0.25">
      <c r="A36" s="2" t="s">
        <v>77</v>
      </c>
      <c r="B36" s="15" t="s">
        <v>78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3">
        <f>M37</f>
        <v>0</v>
      </c>
      <c r="N36" s="3">
        <f>N37</f>
        <v>0</v>
      </c>
    </row>
    <row r="37" spans="1:14" x14ac:dyDescent="0.25">
      <c r="A37" s="4" t="s">
        <v>79</v>
      </c>
      <c r="B37" s="16" t="s">
        <v>80</v>
      </c>
      <c r="C37" s="16"/>
      <c r="D37" s="16"/>
      <c r="E37" s="16"/>
      <c r="F37" s="16"/>
      <c r="G37" s="16"/>
      <c r="H37" s="16"/>
      <c r="I37" s="16"/>
      <c r="J37" s="16"/>
      <c r="K37" s="5">
        <v>1</v>
      </c>
      <c r="L37" s="5" t="s">
        <v>9</v>
      </c>
      <c r="M37" s="6"/>
      <c r="N37" s="6"/>
    </row>
    <row r="38" spans="1:14" x14ac:dyDescent="0.25">
      <c r="A38" s="2" t="s">
        <v>81</v>
      </c>
      <c r="B38" s="15" t="s">
        <v>82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3">
        <f>M39</f>
        <v>0</v>
      </c>
      <c r="N38" s="3">
        <f>N39</f>
        <v>0</v>
      </c>
    </row>
    <row r="39" spans="1:14" x14ac:dyDescent="0.25">
      <c r="A39" s="4" t="s">
        <v>83</v>
      </c>
      <c r="B39" s="16" t="s">
        <v>84</v>
      </c>
      <c r="C39" s="16"/>
      <c r="D39" s="16"/>
      <c r="E39" s="16"/>
      <c r="F39" s="16"/>
      <c r="G39" s="16"/>
      <c r="H39" s="16"/>
      <c r="I39" s="16"/>
      <c r="J39" s="16"/>
      <c r="K39" s="5">
        <v>1</v>
      </c>
      <c r="L39" s="5" t="s">
        <v>9</v>
      </c>
      <c r="M39" s="6"/>
      <c r="N39" s="6"/>
    </row>
    <row r="40" spans="1:14" x14ac:dyDescent="0.25">
      <c r="A40" s="2" t="s">
        <v>85</v>
      </c>
      <c r="B40" s="15" t="s">
        <v>86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3">
        <f>SUM(M41:M48)</f>
        <v>0</v>
      </c>
      <c r="N40" s="3">
        <f>SUM(N41:N48)</f>
        <v>0</v>
      </c>
    </row>
    <row r="41" spans="1:14" x14ac:dyDescent="0.25">
      <c r="A41" s="4" t="s">
        <v>87</v>
      </c>
      <c r="B41" s="16" t="s">
        <v>88</v>
      </c>
      <c r="C41" s="16"/>
      <c r="D41" s="16"/>
      <c r="E41" s="16"/>
      <c r="F41" s="16"/>
      <c r="G41" s="16"/>
      <c r="H41" s="16"/>
      <c r="I41" s="16"/>
      <c r="J41" s="16"/>
      <c r="K41" s="5">
        <v>1</v>
      </c>
      <c r="L41" s="5" t="s">
        <v>2</v>
      </c>
      <c r="M41" s="6"/>
      <c r="N41" s="6"/>
    </row>
    <row r="42" spans="1:14" x14ac:dyDescent="0.25">
      <c r="A42" s="4" t="s">
        <v>89</v>
      </c>
      <c r="B42" s="16" t="s">
        <v>90</v>
      </c>
      <c r="C42" s="16"/>
      <c r="D42" s="16"/>
      <c r="E42" s="16"/>
      <c r="F42" s="16"/>
      <c r="G42" s="16"/>
      <c r="H42" s="16"/>
      <c r="I42" s="16"/>
      <c r="J42" s="16"/>
      <c r="K42" s="5">
        <v>1</v>
      </c>
      <c r="L42" s="5" t="s">
        <v>91</v>
      </c>
      <c r="M42" s="6"/>
      <c r="N42" s="6"/>
    </row>
    <row r="43" spans="1:14" x14ac:dyDescent="0.25">
      <c r="A43" s="4" t="s">
        <v>92</v>
      </c>
      <c r="B43" s="16" t="s">
        <v>93</v>
      </c>
      <c r="C43" s="16"/>
      <c r="D43" s="16"/>
      <c r="E43" s="16"/>
      <c r="F43" s="16"/>
      <c r="G43" s="16"/>
      <c r="H43" s="16"/>
      <c r="I43" s="16"/>
      <c r="J43" s="16"/>
      <c r="K43" s="5">
        <v>1</v>
      </c>
      <c r="L43" s="5" t="s">
        <v>2</v>
      </c>
      <c r="M43" s="6"/>
      <c r="N43" s="6"/>
    </row>
    <row r="44" spans="1:14" x14ac:dyDescent="0.25">
      <c r="A44" s="4" t="s">
        <v>94</v>
      </c>
      <c r="B44" s="16" t="s">
        <v>95</v>
      </c>
      <c r="C44" s="16"/>
      <c r="D44" s="16"/>
      <c r="E44" s="16"/>
      <c r="F44" s="16"/>
      <c r="G44" s="16"/>
      <c r="H44" s="16"/>
      <c r="I44" s="16"/>
      <c r="J44" s="16"/>
      <c r="K44" s="5">
        <v>300</v>
      </c>
      <c r="L44" s="5" t="s">
        <v>22</v>
      </c>
      <c r="M44" s="6"/>
      <c r="N44" s="6"/>
    </row>
    <row r="45" spans="1:14" x14ac:dyDescent="0.25">
      <c r="A45" s="4" t="s">
        <v>96</v>
      </c>
      <c r="B45" s="16" t="s">
        <v>97</v>
      </c>
      <c r="C45" s="16"/>
      <c r="D45" s="16"/>
      <c r="E45" s="16"/>
      <c r="F45" s="16"/>
      <c r="G45" s="16"/>
      <c r="H45" s="16"/>
      <c r="I45" s="16"/>
      <c r="J45" s="16"/>
      <c r="K45" s="5">
        <v>50</v>
      </c>
      <c r="L45" s="5" t="s">
        <v>2</v>
      </c>
      <c r="M45" s="6"/>
      <c r="N45" s="6"/>
    </row>
    <row r="46" spans="1:14" x14ac:dyDescent="0.25">
      <c r="A46" s="4" t="s">
        <v>98</v>
      </c>
      <c r="B46" s="16" t="s">
        <v>99</v>
      </c>
      <c r="C46" s="16"/>
      <c r="D46" s="16"/>
      <c r="E46" s="16"/>
      <c r="F46" s="16"/>
      <c r="G46" s="16"/>
      <c r="H46" s="16"/>
      <c r="I46" s="16"/>
      <c r="J46" s="16"/>
      <c r="K46" s="5">
        <v>50</v>
      </c>
      <c r="L46" s="5" t="s">
        <v>2</v>
      </c>
      <c r="M46" s="6"/>
      <c r="N46" s="6"/>
    </row>
    <row r="47" spans="1:14" x14ac:dyDescent="0.25">
      <c r="A47" s="4" t="s">
        <v>100</v>
      </c>
      <c r="B47" s="16" t="s">
        <v>101</v>
      </c>
      <c r="C47" s="16"/>
      <c r="D47" s="16"/>
      <c r="E47" s="16"/>
      <c r="F47" s="16"/>
      <c r="G47" s="16"/>
      <c r="H47" s="16"/>
      <c r="I47" s="16"/>
      <c r="J47" s="16"/>
      <c r="K47" s="5">
        <v>300</v>
      </c>
      <c r="L47" s="5" t="s">
        <v>22</v>
      </c>
      <c r="M47" s="6"/>
      <c r="N47" s="6"/>
    </row>
    <row r="48" spans="1:14" x14ac:dyDescent="0.25">
      <c r="A48" s="4" t="s">
        <v>102</v>
      </c>
      <c r="B48" s="16" t="s">
        <v>103</v>
      </c>
      <c r="C48" s="16"/>
      <c r="D48" s="16"/>
      <c r="E48" s="16"/>
      <c r="F48" s="16"/>
      <c r="G48" s="16"/>
      <c r="H48" s="16"/>
      <c r="I48" s="16"/>
      <c r="J48" s="16"/>
      <c r="K48" s="5">
        <v>1</v>
      </c>
      <c r="L48" s="5" t="s">
        <v>2</v>
      </c>
      <c r="M48" s="6"/>
      <c r="N48" s="6"/>
    </row>
    <row r="49" spans="1:14" x14ac:dyDescent="0.25">
      <c r="A49" s="15" t="s">
        <v>104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3">
        <f>N40+N38+N36+N34+N32+N30+N26+N24+N22+N20+N18+N16+N9+N6+N3</f>
        <v>0</v>
      </c>
    </row>
  </sheetData>
  <mergeCells count="53">
    <mergeCell ref="B47:J47"/>
    <mergeCell ref="B48:J48"/>
    <mergeCell ref="A49:M49"/>
    <mergeCell ref="B42:J42"/>
    <mergeCell ref="B43:J43"/>
    <mergeCell ref="B44:J44"/>
    <mergeCell ref="B45:J45"/>
    <mergeCell ref="B46:J46"/>
    <mergeCell ref="B37:J37"/>
    <mergeCell ref="B38:L38"/>
    <mergeCell ref="B39:J39"/>
    <mergeCell ref="B40:L40"/>
    <mergeCell ref="B41:J41"/>
    <mergeCell ref="B32:L32"/>
    <mergeCell ref="B33:J33"/>
    <mergeCell ref="B34:L34"/>
    <mergeCell ref="B35:J35"/>
    <mergeCell ref="B36:L36"/>
    <mergeCell ref="B27:J27"/>
    <mergeCell ref="B28:J28"/>
    <mergeCell ref="B29:J29"/>
    <mergeCell ref="B30:L30"/>
    <mergeCell ref="B31:J31"/>
    <mergeCell ref="B22:L22"/>
    <mergeCell ref="B23:J23"/>
    <mergeCell ref="B24:L24"/>
    <mergeCell ref="B25:J25"/>
    <mergeCell ref="B26:L26"/>
    <mergeCell ref="M17:N17"/>
    <mergeCell ref="B18:L18"/>
    <mergeCell ref="B19:J19"/>
    <mergeCell ref="B20:L20"/>
    <mergeCell ref="B21:J21"/>
    <mergeCell ref="B13:J13"/>
    <mergeCell ref="B14:J14"/>
    <mergeCell ref="B15:J15"/>
    <mergeCell ref="B16:L16"/>
    <mergeCell ref="B17:J17"/>
    <mergeCell ref="B8:J8"/>
    <mergeCell ref="B9:L9"/>
    <mergeCell ref="B10:J10"/>
    <mergeCell ref="B11:J11"/>
    <mergeCell ref="B12:J12"/>
    <mergeCell ref="B3:L3"/>
    <mergeCell ref="B4:J4"/>
    <mergeCell ref="B5:J5"/>
    <mergeCell ref="B6:L6"/>
    <mergeCell ref="B7:J7"/>
    <mergeCell ref="A1:J2"/>
    <mergeCell ref="K1:K2"/>
    <mergeCell ref="L1:L2"/>
    <mergeCell ref="M1:M2"/>
    <mergeCell ref="N1:N2"/>
  </mergeCells>
  <pageMargins left="0.511811024" right="0.511811024" top="0.78740157500000008" bottom="0.78740157500000008" header="0.31496062000000008" footer="0.31496062000000008"/>
  <pageSetup paperSize="9" scale="64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Poço 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Guilherme</cp:lastModifiedBy>
  <cp:revision>1</cp:revision>
  <dcterms:created xsi:type="dcterms:W3CDTF">2019-11-11T16:42:57Z</dcterms:created>
  <dcterms:modified xsi:type="dcterms:W3CDTF">2024-10-03T10:52:09Z</dcterms:modified>
</cp:coreProperties>
</file>